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8 1ER INFORME TRIM 21 EXCEL\01-03 MSF INF TRIM 2021\"/>
    </mc:Choice>
  </mc:AlternateContent>
  <xr:revisionPtr revIDLastSave="0" documentId="13_ncr:1_{003232FB-1D36-4353-AB7D-B510E78FD977}" xr6:coauthVersionLast="36" xr6:coauthVersionMax="36" xr10:uidLastSave="{00000000-0000-0000-0000-000000000000}"/>
  <bookViews>
    <workbookView xWindow="0" yWindow="0" windowWidth="13380" windowHeight="1230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<sst xmlns="http://schemas.openxmlformats.org/spreadsheetml/2006/main" count="59" uniqueCount="59">
  <si>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</si>
  <si>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</si>
  <si>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</si>
  <si>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</si>
  <si>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</si>
  <si>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</si>
  <si>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</si>
  <si>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</si>
  <si>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</si>
  <si>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</si>
  <si>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</si>
  <si>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</si>
  <si>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</si>
  <si>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</si>
  <si>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</si>
  <si>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</si>
  <si>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</si>
  <si>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</si>
  <si>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</si>
  <si>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</si>
  <si>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</si>
  <si>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</si>
  <si>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</si>
  <si>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</si>
  <si>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</si>
  <si>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</si>
  <si>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</si>
  <si>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</si>
  <si>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</si>
  <si>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</si>
  <si>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</si>
  <si>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</si>
  <si>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</si>
  <si>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</si>
  <si>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</si>
  <si>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</si>
  <si>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</si>
  <si>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</si>
  <si>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</si>
  <si>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</si>
  <si>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</si>
  <si>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</si>
  <si>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</si>
  <si>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</si>
  <si>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</si>
  <si>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</si>
  <si>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</si>
  <si>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</si>
  <si>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</si>
  <si>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</si>
  <si>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</si>
  <si>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</si>
  <si>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</si>
  <si>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</si>
  <si>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</si>
  <si>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</si>
  <si>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</si>
  <si>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</si>
  <si>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SITUACION FINANCIERA
DEL 01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</si>
</sst>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47625</xdr:rowOff>
    </xdr:from>
    <xdr:to>
      <xdr:col>6</xdr:col>
      <xdr:colOff>268250</xdr:colOff>
      <xdr:row>53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0484"/>
        <a:stretch/>
      </xdr:blipFill>
      <xdr:spPr>
        <a:xfrm>
          <a:off x="0" y="7724775"/>
          <a:ext cx="11107700" cy="63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52.5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105807737.68000001</v>
      </c>
      <c r="C5" s="12">
        <v>74274113.620000005</v>
      </c>
      <c r="D5" s="17"/>
      <c r="E5" s="11" t="s">
        <v>41</v>
      </c>
      <c r="F5" s="12">
        <v>3189868.05</v>
      </c>
      <c r="G5" s="5">
        <v>7553635.5300000003</v>
      </c>
    </row>
    <row r="6" spans="1:7" x14ac:dyDescent="0.2">
      <c r="A6" s="30" t="s">
        <v>28</v>
      </c>
      <c r="B6" s="12">
        <v>4659266.93</v>
      </c>
      <c r="C6" s="12">
        <v>4403448.3600000003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21804226.239999998</v>
      </c>
      <c r="C7" s="12">
        <v>27033293.140000001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132271230.85000001</v>
      </c>
      <c r="C13" s="10">
        <f>SUM(C5:C11)</f>
        <v>105710855.12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3189868.05</v>
      </c>
      <c r="G14" s="5">
        <f>SUM(G5:G12)</f>
        <v>7553635.5300000003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624136000.09000003</v>
      </c>
      <c r="C18" s="12">
        <v>582042886.11000001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75370278.769999996</v>
      </c>
      <c r="C19" s="12">
        <v>75212184.269999996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1599396.83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-56577074.079999998</v>
      </c>
      <c r="C21" s="12">
        <v>-56868361.159999996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644570223.53999996</v>
      </c>
      <c r="C26" s="10">
        <f>SUM(C16:C24)</f>
        <v>602027727.98000002</v>
      </c>
      <c r="D26" s="17"/>
      <c r="E26" s="39" t="s">
        <v>57</v>
      </c>
      <c r="F26" s="10">
        <f>SUM(F24+F14)</f>
        <v>3189868.05</v>
      </c>
      <c r="G26" s="6">
        <f>SUM(G14+G24)</f>
        <v>7553635.5300000003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776841454.38999999</v>
      </c>
      <c r="C28" s="10">
        <f>C13+C26</f>
        <v>707738583.10000002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79966082.859999999</v>
      </c>
      <c r="G30" s="6">
        <f>SUM(G31:G33)</f>
        <v>77821459.00999999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75653380.090000004</v>
      </c>
      <c r="G31" s="5">
        <v>73508756.239999995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4312702.7699999996</v>
      </c>
      <c r="G32" s="5">
        <v>4312702.7699999996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693685503.48000002</v>
      </c>
      <c r="G35" s="6">
        <f>SUM(G36:G40)</f>
        <v>622363488.55999994</v>
      </c>
    </row>
    <row r="36" spans="1:7" x14ac:dyDescent="0.2">
      <c r="A36" s="31"/>
      <c r="B36" s="15"/>
      <c r="C36" s="15"/>
      <c r="D36" s="17"/>
      <c r="E36" s="11" t="s">
        <v>52</v>
      </c>
      <c r="F36" s="12">
        <v>71323105.879999995</v>
      </c>
      <c r="G36" s="5">
        <v>134397232.93000001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622320953.10000002</v>
      </c>
      <c r="G37" s="5">
        <v>487924811.13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773651586.34000003</v>
      </c>
      <c r="G46" s="5">
        <f>SUM(G42+G35+G30)</f>
        <v>700184947.56999993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776841454.38999999</v>
      </c>
      <c r="G48" s="20">
        <f>G46+G26</f>
        <v>707738583.0999999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17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2021-04-28T18:28:57Z</cp:lastPrinted>
  <dcterms:created xsi:type="dcterms:W3CDTF">2012-12-11T20:26:08Z</dcterms:created>
  <dcterms:modified xsi:type="dcterms:W3CDTF">2021-05-05T20:33:11Z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